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 Instructions" sheetId="1" r:id="rId4"/>
    <sheet state="visible" name="2. Chart of Accounts" sheetId="2" r:id="rId5"/>
    <sheet state="visible" name="3. Operating Checking" sheetId="3" r:id="rId6"/>
    <sheet state="visible" name="4. Business Savings" sheetId="4" r:id="rId7"/>
    <sheet state="visible" name="5. Business Visa" sheetId="5" r:id="rId8"/>
    <sheet state="visible" name="6. Personal Account" sheetId="6" r:id="rId9"/>
  </sheets>
  <definedNames/>
  <calcPr/>
  <extLst>
    <ext uri="GoogleSheetsCustomDataVersion2">
      <go:sheetsCustomData xmlns:go="http://customooxmlschemas.google.com/" r:id="rId10" roundtripDataChecksum="1Y7+i4M4RKcEobCrWygdDbRBpLHAm7OePsNWFOZNnLs="/>
    </ext>
  </extLst>
</workbook>
</file>

<file path=xl/sharedStrings.xml><?xml version="1.0" encoding="utf-8"?>
<sst xmlns="http://schemas.openxmlformats.org/spreadsheetml/2006/main" count="197" uniqueCount="161">
  <si>
    <t>JOEST US CONSULT  |  Bookkeeping Practical Exam</t>
  </si>
  <si>
    <t>Candidate Brief — Brightline Studio LLC</t>
  </si>
  <si>
    <t>Month Ended March 31, 2025</t>
  </si>
  <si>
    <t>THE SCENARIO</t>
  </si>
  <si>
    <t>You are the bookkeeper for Brightline Studio LLC, a small US creative/design studio owned by a single member, Maria Brightline. You have been handed the raw activity for the month ended March 31, 2025 from four accounts:</t>
  </si>
  <si>
    <t xml:space="preserve">   •  Operating Checking (business bank account)</t>
  </si>
  <si>
    <t xml:space="preserve">   •  Business Savings (business bank account)</t>
  </si>
  <si>
    <t xml:space="preserve">   •  Business Visa (business credit card)</t>
  </si>
  <si>
    <t xml:space="preserve">   •  Maria's Personal Checking (personal account — mostly personal, with a few business items mixed in)</t>
  </si>
  <si>
    <t>YOUR TASKS</t>
  </si>
  <si>
    <t>1.  Categorize every transaction on the four account tabs using the Chart of Accounts (Tab 2). Type the account name into the yellow 'Category' column.</t>
  </si>
  <si>
    <t>2.  On the Personal Account tab, first decide Business (Yes/No) for each line, then categorize ONLY the business items. Personal items are excluded from the books.</t>
  </si>
  <si>
    <t>3.  Watch for items that are NOT income or expenses — transfers between accounts and credit card payments move money, they do not hit the P&amp;L.</t>
  </si>
  <si>
    <t>4.  Watch for capital items — not every purchase is an expense. Some belong on the Balance Sheet as an asset.</t>
  </si>
  <si>
    <t xml:space="preserve">5.  Continue and Categorize on the QBO Similator </t>
  </si>
  <si>
    <t>6.  Enter Your Name and Print your Work</t>
  </si>
  <si>
    <t>KEY RULES TO REMEMBER</t>
  </si>
  <si>
    <t xml:space="preserve">   •  A transfer between two of the company's own accounts is never revenue or an expense.</t>
  </si>
  <si>
    <t xml:space="preserve">   •  A credit card payment from the bank is not an expense — the expenses were the individual card charges.</t>
  </si>
  <si>
    <t xml:space="preserve">   •  When the owner pays a business cost from personal funds, record the expense AND an Owner Contribution to equity.</t>
  </si>
  <si>
    <t xml:space="preserve">   •  Equipment with a useful life beyond one year is capitalized as a Fixed Asset, not expensed.</t>
  </si>
  <si>
    <t xml:space="preserve">   •  Interest earned is not Operational Income</t>
  </si>
  <si>
    <t>MARKS</t>
  </si>
  <si>
    <t xml:space="preserve">   Categorization (all 4 accounts) .......... 45 marks</t>
  </si>
  <si>
    <t xml:space="preserve">   Profit &amp; Loss extract .................... 30 marks</t>
  </si>
  <si>
    <t xml:space="preserve">   Balance Sheet extract ................... 25 marks</t>
  </si>
  <si>
    <t xml:space="preserve">   TOTAL ................................... 100 marks</t>
  </si>
  <si>
    <t xml:space="preserve">   Time allowed: 80 minutes.  Show your figures to the cent.  The Balance Sheet must balance.</t>
  </si>
  <si>
    <t>Chart of Accounts — use these exact names when categorizing</t>
  </si>
  <si>
    <t>Type the account name in the yellow Category columns on the account tabs.</t>
  </si>
  <si>
    <t>Type</t>
  </si>
  <si>
    <t>Account Name</t>
  </si>
  <si>
    <t>Description</t>
  </si>
  <si>
    <t>INCOME</t>
  </si>
  <si>
    <t>Design Services Revenue</t>
  </si>
  <si>
    <t>Revenue from design / creative client work</t>
  </si>
  <si>
    <t>Interest Income</t>
  </si>
  <si>
    <t>Bank interest earned (Other Income)</t>
  </si>
  <si>
    <t>COGS</t>
  </si>
  <si>
    <t>Contract Labor (COGS)</t>
  </si>
  <si>
    <t>Project contractors who deliver client work</t>
  </si>
  <si>
    <t>EXPENSE</t>
  </si>
  <si>
    <t>Advertising &amp; Marketing</t>
  </si>
  <si>
    <t>Ads, printing, promotional materials</t>
  </si>
  <si>
    <t>Auto &amp; Fuel</t>
  </si>
  <si>
    <t>Vehicle fuel for business use</t>
  </si>
  <si>
    <t>Bank Charges</t>
  </si>
  <si>
    <t>Bank service fees</t>
  </si>
  <si>
    <t>Dues &amp; Subscriptions</t>
  </si>
  <si>
    <t>Software, hosting, memberships, domains</t>
  </si>
  <si>
    <t>Meals (50%)</t>
  </si>
  <si>
    <t>Business meals (note: 50% deductible)</t>
  </si>
  <si>
    <t>Office Supplies</t>
  </si>
  <si>
    <t>Consumable office items</t>
  </si>
  <si>
    <t>Rent Expense</t>
  </si>
  <si>
    <t>Office rent</t>
  </si>
  <si>
    <t>Telephone &amp; Internet</t>
  </si>
  <si>
    <t>Phone and internet service</t>
  </si>
  <si>
    <t>Travel</t>
  </si>
  <si>
    <t>Business travel (rideshare, transit, lodging)</t>
  </si>
  <si>
    <t>Utilities</t>
  </si>
  <si>
    <t>Electricity, water, gas</t>
  </si>
  <si>
    <t>ASSET</t>
  </si>
  <si>
    <t>Equipment (Fixed Asset)</t>
  </si>
  <si>
    <t>Equipment &gt;$ threshold - capitalize, do NOT expense</t>
  </si>
  <si>
    <t>Operating Checking</t>
  </si>
  <si>
    <t>Primary business bank account</t>
  </si>
  <si>
    <t>Business Savings</t>
  </si>
  <si>
    <t>Business savings account</t>
  </si>
  <si>
    <t>LIABILITY</t>
  </si>
  <si>
    <t>Business Visa (Credit Card)</t>
  </si>
  <si>
    <t>Business credit card balance owed</t>
  </si>
  <si>
    <t>EQUITY</t>
  </si>
  <si>
    <t>Owner Contribution</t>
  </si>
  <si>
    <t>Business costs paid from owner personal funds</t>
  </si>
  <si>
    <t>N/A</t>
  </si>
  <si>
    <t>Transfer (not P&amp;L)</t>
  </si>
  <si>
    <t>Movement between own accounts - never income/expense</t>
  </si>
  <si>
    <t>Personal item - exclude from business books</t>
  </si>
  <si>
    <t>Account 1 — Operating Checking (Business Bank)</t>
  </si>
  <si>
    <t>Beginning balance $12,000.00. Deposits are positive; payments are negative.</t>
  </si>
  <si>
    <t>Date</t>
  </si>
  <si>
    <t>Amount</t>
  </si>
  <si>
    <t>Category</t>
  </si>
  <si>
    <t>Running Balance</t>
  </si>
  <si>
    <t>Beginning Balance (Mar 1)</t>
  </si>
  <si>
    <t>2025-03-02</t>
  </si>
  <si>
    <t>Deposit - Acme Corp (Invoice #1041)</t>
  </si>
  <si>
    <t>2025-03-05</t>
  </si>
  <si>
    <t>Riverside Property Mgmt - office rent</t>
  </si>
  <si>
    <t>2025-03-07</t>
  </si>
  <si>
    <t>Deposit - Beta LLC (Invoice #1042)</t>
  </si>
  <si>
    <t>2025-03-10</t>
  </si>
  <si>
    <t>Adobe Creative Cloud subscription</t>
  </si>
  <si>
    <t>2025-03-12</t>
  </si>
  <si>
    <t>Jane Okafor - project contractor</t>
  </si>
  <si>
    <t>2025-03-15</t>
  </si>
  <si>
    <t>Transfer to Business Savings</t>
  </si>
  <si>
    <t>2025-03-18</t>
  </si>
  <si>
    <t>Deposit - Gamma Inc (Invoice #1043)</t>
  </si>
  <si>
    <t>2025-03-20</t>
  </si>
  <si>
    <t>City Power &amp; Light - electricity</t>
  </si>
  <si>
    <t>2025-03-22</t>
  </si>
  <si>
    <t>Monthly bank service fee</t>
  </si>
  <si>
    <t>2025-03-25</t>
  </si>
  <si>
    <t>Payment to Business Visa card</t>
  </si>
  <si>
    <t>2025-03-28</t>
  </si>
  <si>
    <t>Deposit - Delta Co (Invoice #1044)</t>
  </si>
  <si>
    <t>2025-03-30</t>
  </si>
  <si>
    <t>Comcast Business - internet &amp; phone</t>
  </si>
  <si>
    <t>Ending Balance</t>
  </si>
  <si>
    <t>Account 2 — Business Savings (Business Bank)</t>
  </si>
  <si>
    <t>Beginning balance $5,000.00. Deposits are positive.</t>
  </si>
  <si>
    <t>Transfer from Operating Checking</t>
  </si>
  <si>
    <t>2025-03-31</t>
  </si>
  <si>
    <t>Interest earned</t>
  </si>
  <si>
    <t>Account 3 — Business Visa (Credit Card)</t>
  </si>
  <si>
    <t>Beginning balance OWED $1,500.00. Charges are positive (increase what you owe); a payment is negative.</t>
  </si>
  <si>
    <t>Charge (+) / Payment (−)</t>
  </si>
  <si>
    <t>Beginning Balance Owed (Mar 1)</t>
  </si>
  <si>
    <t>2025-03-03</t>
  </si>
  <si>
    <t>Staples - office supplies</t>
  </si>
  <si>
    <t>2025-03-06</t>
  </si>
  <si>
    <t>Harvest Table - client lunch</t>
  </si>
  <si>
    <t>2025-03-09</t>
  </si>
  <si>
    <t>Meta Ads - social campaign</t>
  </si>
  <si>
    <t>2025-03-11</t>
  </si>
  <si>
    <t>Shell - fuel</t>
  </si>
  <si>
    <t>2025-03-14</t>
  </si>
  <si>
    <t>Bluehost - web hosting</t>
  </si>
  <si>
    <t>2025-03-17</t>
  </si>
  <si>
    <t>Shutterstock - stock images</t>
  </si>
  <si>
    <t>2025-03-21</t>
  </si>
  <si>
    <t>Best Buy - 27" design monitor</t>
  </si>
  <si>
    <t>2025-03-24</t>
  </si>
  <si>
    <t>Corner Bistro - client dinner</t>
  </si>
  <si>
    <t>2025-03-27</t>
  </si>
  <si>
    <t>Uber - travel to client meeting</t>
  </si>
  <si>
    <t>2025-03-29</t>
  </si>
  <si>
    <t>PrintWorks - business cards</t>
  </si>
  <si>
    <t>Payment received - from checking</t>
  </si>
  <si>
    <t>Owner's Personal Checking — Maria Brightline</t>
  </si>
  <si>
    <t>Most of this is personal. Identify the business items, then categorize ONLY those.</t>
  </si>
  <si>
    <t>Business? (Y/N)</t>
  </si>
  <si>
    <t>Category (business only)</t>
  </si>
  <si>
    <t>2025-03-01</t>
  </si>
  <si>
    <t>Kroger - groceries</t>
  </si>
  <si>
    <t>2025-03-04</t>
  </si>
  <si>
    <t>GoDaddy - company domain renewal</t>
  </si>
  <si>
    <t>2025-03-08</t>
  </si>
  <si>
    <t>Netflix subscription</t>
  </si>
  <si>
    <t>2025-03-13</t>
  </si>
  <si>
    <t>Olive Garden - family dinner</t>
  </si>
  <si>
    <t>2025-03-16</t>
  </si>
  <si>
    <t>FitLife Gym - membership</t>
  </si>
  <si>
    <t>2025-03-19</t>
  </si>
  <si>
    <t>AIGA - annual professional dues</t>
  </si>
  <si>
    <t>2025-03-23</t>
  </si>
  <si>
    <t>Costco - household goods</t>
  </si>
  <si>
    <t>2025-03-26</t>
  </si>
  <si>
    <t>Amazon - personal electronics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</si>
</sst>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\$#,##0.00;&quot;($&quot;#,##0.00\);\-"/>
  </numFmts>
  <fonts count="23">
    <font>
      <sz val="11.0"/>
      <color theme="1"/>
      <name val="Calibri"/>
      <scheme val="minor"/>
    </font>
    <font>
      <b/>
      <sz val="13.0"/>
      <color rgb="FFFFFFFF"/>
      <name val="Arial"/>
    </font>
    <font/>
    <font>
      <b/>
      <sz val="11.0"/>
      <color rgb="FF141414"/>
      <name val="Arial"/>
    </font>
    <font>
      <i/>
      <sz val="9.0"/>
      <color rgb="FF5B5B5B"/>
      <name val="Arial"/>
    </font>
    <font>
      <sz val="11.0"/>
      <color theme="1"/>
      <name val="Calibri"/>
    </font>
    <font>
      <b/>
      <sz val="10.0"/>
      <color rgb="FF1F3A5F"/>
      <name val="Arial"/>
    </font>
    <font>
      <sz val="10.0"/>
      <color rgb="FF141414"/>
      <name val="Arial"/>
    </font>
    <font>
      <b/>
      <sz val="10.0"/>
      <color rgb="FF141414"/>
      <name val="Arial"/>
    </font>
    <font>
      <b/>
      <i/>
      <sz val="9.0"/>
      <color rgb="FFB00020"/>
      <name val="Arial"/>
    </font>
    <font>
      <b/>
      <sz val="10.0"/>
      <color rgb="FFFFFFFF"/>
      <name val="Arial"/>
    </font>
    <font>
      <b/>
      <sz val="9.0"/>
      <color rgb="FF1E7B34"/>
      <name val="Arial"/>
    </font>
    <font>
      <sz val="9.0"/>
      <color rgb="FF5B5B5B"/>
      <name val="Arial"/>
    </font>
    <font>
      <b/>
      <sz val="9.0"/>
      <color rgb="FF8A5A00"/>
      <name val="Arial"/>
    </font>
    <font>
      <b/>
      <sz val="9.0"/>
      <color rgb="FF141414"/>
      <name val="Arial"/>
    </font>
    <font>
      <b/>
      <sz val="9.0"/>
      <color rgb="FF33567E"/>
      <name val="Arial"/>
    </font>
    <font>
      <b/>
      <sz val="9.0"/>
      <color rgb="FFB00020"/>
      <name val="Arial"/>
    </font>
    <font>
      <b/>
      <sz val="9.0"/>
      <color rgb="FF5A2A82"/>
      <name val="Arial"/>
    </font>
    <font>
      <b/>
      <sz val="9.0"/>
      <color rgb="FF5B5B5B"/>
      <name val="Arial"/>
    </font>
    <font>
      <b/>
      <i/>
      <sz val="10.0"/>
      <color rgb="FF141414"/>
      <name val="Arial"/>
    </font>
    <font>
      <sz val="10.0"/>
      <color rgb="FF5B5B5B"/>
      <name val="Arial"/>
    </font>
    <font>
      <b/>
      <sz val="11.0"/>
      <color rgb="FF1F3A5F"/>
      <name val="Arial"/>
    </font>
    <font>
      <i/>
      <sz val="9.0"/>
      <color rgb="FFB00020"/>
      <name val="Arial"/>
    </font>
  </fonts>
  <fills count="8">
    <fill>
      <patternFill patternType="none"/>
    </fill>
    <fill>
      <patternFill patternType="lightGray"/>
    </fill>
    <fill>
      <patternFill patternType="solid">
        <fgColor rgb="FF1F3A5F"/>
        <bgColor rgb="FF1F3A5F"/>
      </patternFill>
    </fill>
    <fill>
      <patternFill patternType="solid">
        <fgColor rgb="FFC9A227"/>
        <bgColor rgb="FFC9A227"/>
      </patternFill>
    </fill>
    <fill>
      <patternFill patternType="solid">
        <fgColor rgb="FFE8EEF5"/>
        <bgColor rgb="FFE8EEF5"/>
      </patternFill>
    </fill>
    <fill>
      <patternFill patternType="solid">
        <fgColor rgb="FFF4F7FB"/>
        <bgColor rgb="FFF4F7FB"/>
      </patternFill>
    </fill>
    <fill>
      <patternFill patternType="solid">
        <fgColor rgb="FFFFFFFF"/>
        <bgColor rgb="FFFFFFFF"/>
      </patternFill>
    </fill>
    <fill>
      <patternFill patternType="solid">
        <fgColor rgb="FFFFF8E1"/>
        <bgColor rgb="FFFFF8E1"/>
      </patternFill>
    </fill>
  </fills>
  <borders count="6">
    <border/>
    <border>
      <left/>
      <top/>
      <bottom/>
    </border>
    <border>
      <top/>
      <bottom/>
    </border>
    <border>
      <right/>
      <top/>
      <bottom/>
    </border>
    <border>
      <left style="thin">
        <color rgb="FFB9C4D2"/>
      </left>
      <right style="thin">
        <color rgb="FFB9C4D2"/>
      </right>
      <top style="thin">
        <color rgb="FFB9C4D2"/>
      </top>
      <bottom style="thin">
        <color rgb="FFB9C4D2"/>
      </bottom>
    </border>
    <border>
      <left style="medium">
        <color rgb="FF1F3A5F"/>
      </left>
      <right style="medium">
        <color rgb="FF1F3A5F"/>
      </right>
      <top style="medium">
        <color rgb="FF1F3A5F"/>
      </top>
      <bottom style="medium">
        <color rgb="FF1F3A5F"/>
      </bottom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vertical="center" wrapText="0"/>
    </xf>
    <xf borderId="2" fillId="0" fontId="2" numFmtId="0" xfId="0" applyBorder="1" applyFont="1"/>
    <xf borderId="3" fillId="0" fontId="2" numFmtId="0" xfId="0" applyBorder="1" applyFont="1"/>
    <xf borderId="1" fillId="3" fontId="3" numFmtId="0" xfId="0" applyAlignment="1" applyBorder="1" applyFill="1" applyFont="1">
      <alignment horizontal="left" shrinkToFit="0" vertical="center" wrapText="0"/>
    </xf>
    <xf borderId="0" fillId="0" fontId="4" numFmtId="0" xfId="0" applyAlignment="1" applyFont="1">
      <alignment horizontal="left" shrinkToFit="0" vertical="center" wrapText="0"/>
    </xf>
    <xf borderId="0" fillId="0" fontId="5" numFmtId="0" xfId="0" applyAlignment="1" applyFont="1">
      <alignment horizontal="left" shrinkToFit="0" vertical="top" wrapText="1"/>
    </xf>
    <xf borderId="1" fillId="4" fontId="6" numFmtId="0" xfId="0" applyAlignment="1" applyBorder="1" applyFill="1" applyFont="1">
      <alignment horizontal="left" shrinkToFit="0" vertical="top" wrapText="1"/>
    </xf>
    <xf borderId="0" fillId="0" fontId="7" numFmtId="0" xfId="0" applyAlignment="1" applyFont="1">
      <alignment horizontal="left" shrinkToFit="0" vertical="top" wrapText="1"/>
    </xf>
    <xf borderId="0" fillId="0" fontId="7" numFmtId="0" xfId="0" applyAlignment="1" applyFont="1">
      <alignment horizontal="left" readingOrder="0" shrinkToFit="0" vertical="top" wrapText="1"/>
    </xf>
    <xf borderId="0" fillId="0" fontId="8" numFmtId="0" xfId="0" applyAlignment="1" applyFont="1">
      <alignment horizontal="left" shrinkToFit="0" vertical="top" wrapText="1"/>
    </xf>
    <xf borderId="0" fillId="0" fontId="9" numFmtId="0" xfId="0" applyAlignment="1" applyFont="1">
      <alignment horizontal="left" readingOrder="0" shrinkToFit="0" vertical="top" wrapText="1"/>
    </xf>
    <xf borderId="4" fillId="2" fontId="10" numFmtId="0" xfId="0" applyAlignment="1" applyBorder="1" applyFont="1">
      <alignment horizontal="center" shrinkToFit="0" vertical="center" wrapText="1"/>
    </xf>
    <xf borderId="4" fillId="5" fontId="11" numFmtId="0" xfId="0" applyAlignment="1" applyBorder="1" applyFill="1" applyFont="1">
      <alignment shrinkToFit="0" vertical="center" wrapText="1"/>
    </xf>
    <xf borderId="4" fillId="5" fontId="8" numFmtId="0" xfId="0" applyAlignment="1" applyBorder="1" applyFont="1">
      <alignment horizontal="center" readingOrder="0" shrinkToFit="0" vertical="center" wrapText="1"/>
    </xf>
    <xf borderId="4" fillId="5" fontId="8" numFmtId="0" xfId="0" applyAlignment="1" applyBorder="1" applyFont="1">
      <alignment shrinkToFit="0" vertical="center" wrapText="1"/>
    </xf>
    <xf borderId="4" fillId="5" fontId="12" numFmtId="0" xfId="0" applyAlignment="1" applyBorder="1" applyFont="1">
      <alignment shrinkToFit="0" vertical="center" wrapText="1"/>
    </xf>
    <xf borderId="4" fillId="6" fontId="11" numFmtId="0" xfId="0" applyAlignment="1" applyBorder="1" applyFill="1" applyFont="1">
      <alignment shrinkToFit="0" vertical="center" wrapText="1"/>
    </xf>
    <xf borderId="4" fillId="6" fontId="8" numFmtId="0" xfId="0" applyAlignment="1" applyBorder="1" applyFont="1">
      <alignment horizontal="center" readingOrder="0" shrinkToFit="0" vertical="center" wrapText="1"/>
    </xf>
    <xf borderId="4" fillId="6" fontId="8" numFmtId="0" xfId="0" applyAlignment="1" applyBorder="1" applyFont="1">
      <alignment shrinkToFit="0" vertical="center" wrapText="1"/>
    </xf>
    <xf borderId="4" fillId="6" fontId="12" numFmtId="0" xfId="0" applyAlignment="1" applyBorder="1" applyFont="1">
      <alignment shrinkToFit="0" vertical="center" wrapText="1"/>
    </xf>
    <xf borderId="4" fillId="5" fontId="13" numFmtId="0" xfId="0" applyAlignment="1" applyBorder="1" applyFont="1">
      <alignment shrinkToFit="0" vertical="center" wrapText="1"/>
    </xf>
    <xf borderId="4" fillId="6" fontId="14" numFmtId="0" xfId="0" applyAlignment="1" applyBorder="1" applyFont="1">
      <alignment shrinkToFit="0" vertical="center" wrapText="1"/>
    </xf>
    <xf borderId="4" fillId="5" fontId="14" numFmtId="0" xfId="0" applyAlignment="1" applyBorder="1" applyFont="1">
      <alignment shrinkToFit="0" vertical="center" wrapText="1"/>
    </xf>
    <xf borderId="4" fillId="6" fontId="15" numFmtId="0" xfId="0" applyAlignment="1" applyBorder="1" applyFont="1">
      <alignment shrinkToFit="0" vertical="center" wrapText="1"/>
    </xf>
    <xf borderId="4" fillId="5" fontId="15" numFmtId="0" xfId="0" applyAlignment="1" applyBorder="1" applyFont="1">
      <alignment shrinkToFit="0" vertical="center" wrapText="1"/>
    </xf>
    <xf borderId="4" fillId="5" fontId="16" numFmtId="0" xfId="0" applyAlignment="1" applyBorder="1" applyFont="1">
      <alignment shrinkToFit="0" vertical="center" wrapText="1"/>
    </xf>
    <xf borderId="4" fillId="6" fontId="17" numFmtId="0" xfId="0" applyAlignment="1" applyBorder="1" applyFont="1">
      <alignment shrinkToFit="0" vertical="center" wrapText="1"/>
    </xf>
    <xf borderId="4" fillId="5" fontId="18" numFmtId="0" xfId="0" applyAlignment="1" applyBorder="1" applyFont="1">
      <alignment shrinkToFit="0" vertical="center" wrapText="1"/>
    </xf>
    <xf borderId="4" fillId="6" fontId="18" numFmtId="0" xfId="0" applyAlignment="1" applyBorder="1" applyFont="1">
      <alignment shrinkToFit="0" vertical="center" wrapText="1"/>
    </xf>
    <xf borderId="4" fillId="6" fontId="8" numFmtId="0" xfId="0" applyAlignment="1" applyBorder="1" applyFont="1">
      <alignment horizontal="center" shrinkToFit="0" vertical="center" wrapText="1"/>
    </xf>
    <xf borderId="4" fillId="4" fontId="5" numFmtId="0" xfId="0" applyAlignment="1" applyBorder="1" applyFont="1">
      <alignment shrinkToFit="0" vertical="bottom" wrapText="0"/>
    </xf>
    <xf borderId="4" fillId="4" fontId="19" numFmtId="0" xfId="0" applyAlignment="1" applyBorder="1" applyFont="1">
      <alignment shrinkToFit="0" vertical="bottom" wrapText="0"/>
    </xf>
    <xf borderId="4" fillId="4" fontId="8" numFmtId="164" xfId="0" applyAlignment="1" applyBorder="1" applyFont="1" applyNumberFormat="1">
      <alignment shrinkToFit="0" vertical="bottom" wrapText="0"/>
    </xf>
    <xf borderId="4" fillId="6" fontId="7" numFmtId="0" xfId="0" applyAlignment="1" applyBorder="1" applyFont="1">
      <alignment horizontal="center" shrinkToFit="0" vertical="center" wrapText="1"/>
    </xf>
    <xf borderId="4" fillId="6" fontId="7" numFmtId="0" xfId="0" applyAlignment="1" applyBorder="1" applyFont="1">
      <alignment horizontal="left" shrinkToFit="0" vertical="center" wrapText="1"/>
    </xf>
    <xf borderId="4" fillId="6" fontId="7" numFmtId="164" xfId="0" applyAlignment="1" applyBorder="1" applyFont="1" applyNumberFormat="1">
      <alignment horizontal="right" shrinkToFit="0" vertical="center" wrapText="1"/>
    </xf>
    <xf borderId="4" fillId="7" fontId="5" numFmtId="0" xfId="0" applyAlignment="1" applyBorder="1" applyFill="1" applyFont="1">
      <alignment horizontal="left" shrinkToFit="0" vertical="center" wrapText="1"/>
    </xf>
    <xf borderId="4" fillId="6" fontId="20" numFmtId="164" xfId="0" applyAlignment="1" applyBorder="1" applyFont="1" applyNumberFormat="1">
      <alignment horizontal="right" shrinkToFit="0" vertical="center" wrapText="1"/>
    </xf>
    <xf borderId="4" fillId="5" fontId="7" numFmtId="0" xfId="0" applyAlignment="1" applyBorder="1" applyFont="1">
      <alignment horizontal="center" shrinkToFit="0" vertical="center" wrapText="1"/>
    </xf>
    <xf borderId="4" fillId="5" fontId="7" numFmtId="0" xfId="0" applyAlignment="1" applyBorder="1" applyFont="1">
      <alignment horizontal="left" shrinkToFit="0" vertical="center" wrapText="1"/>
    </xf>
    <xf borderId="4" fillId="5" fontId="7" numFmtId="164" xfId="0" applyAlignment="1" applyBorder="1" applyFont="1" applyNumberFormat="1">
      <alignment horizontal="right" shrinkToFit="0" vertical="center" wrapText="1"/>
    </xf>
    <xf borderId="4" fillId="5" fontId="20" numFmtId="164" xfId="0" applyAlignment="1" applyBorder="1" applyFont="1" applyNumberFormat="1">
      <alignment horizontal="right" shrinkToFit="0" vertical="center" wrapText="1"/>
    </xf>
    <xf borderId="5" fillId="4" fontId="5" numFmtId="0" xfId="0" applyAlignment="1" applyBorder="1" applyFont="1">
      <alignment shrinkToFit="0" vertical="bottom" wrapText="0"/>
    </xf>
    <xf borderId="5" fillId="4" fontId="8" numFmtId="0" xfId="0" applyAlignment="1" applyBorder="1" applyFont="1">
      <alignment shrinkToFit="0" vertical="bottom" wrapText="0"/>
    </xf>
    <xf borderId="5" fillId="4" fontId="21" numFmtId="164" xfId="0" applyAlignment="1" applyBorder="1" applyFont="1" applyNumberFormat="1">
      <alignment shrinkToFit="0" vertical="bottom" wrapText="0"/>
    </xf>
    <xf borderId="4" fillId="7" fontId="5" numFmtId="0" xfId="0" applyAlignment="1" applyBorder="1" applyFont="1">
      <alignment horizontal="center" readingOrder="0" shrinkToFit="0" vertical="center" wrapText="1"/>
    </xf>
    <xf borderId="4" fillId="7" fontId="5" numFmtId="0" xfId="0" applyAlignment="1" applyBorder="1" applyFont="1">
      <alignment horizontal="center" shrinkToFit="0" vertical="center" wrapText="1"/>
    </xf>
    <xf borderId="0" fillId="0" fontId="22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.0"/>
    <col customWidth="1" min="2" max="5" width="22.0"/>
    <col customWidth="1" min="6" max="26" width="8.71"/>
  </cols>
  <sheetData>
    <row r="1" ht="25.5" customHeight="1">
      <c r="A1" s="1" t="s">
        <v>0</v>
      </c>
      <c r="B1" s="2"/>
      <c r="C1" s="2"/>
      <c r="D1" s="2"/>
      <c r="E1" s="3"/>
    </row>
    <row r="2" ht="19.5" customHeight="1">
      <c r="A2" s="4" t="s">
        <v>1</v>
      </c>
      <c r="B2" s="2"/>
      <c r="C2" s="2"/>
      <c r="D2" s="2"/>
      <c r="E2" s="3"/>
    </row>
    <row r="3" ht="15.75" customHeight="1">
      <c r="A3" s="5" t="s">
        <v>2</v>
      </c>
    </row>
    <row r="4">
      <c r="B4" s="6"/>
    </row>
    <row r="5" ht="15.0" customHeight="1">
      <c r="B5" s="7" t="s">
        <v>3</v>
      </c>
      <c r="C5" s="2"/>
      <c r="D5" s="2"/>
      <c r="E5" s="3"/>
    </row>
    <row r="6" ht="27.75" customHeight="1">
      <c r="B6" s="8" t="s">
        <v>4</v>
      </c>
    </row>
    <row r="7" ht="27.75" customHeight="1">
      <c r="B7" s="8" t="s">
        <v>5</v>
      </c>
    </row>
    <row r="8" ht="27.75" customHeight="1">
      <c r="B8" s="8" t="s">
        <v>6</v>
      </c>
    </row>
    <row r="9" ht="27.75" customHeight="1">
      <c r="B9" s="8" t="s">
        <v>7</v>
      </c>
    </row>
    <row r="10" ht="27.75" customHeight="1">
      <c r="B10" s="8" t="s">
        <v>8</v>
      </c>
    </row>
    <row r="11">
      <c r="B11" s="6"/>
    </row>
    <row r="12" ht="15.0" customHeight="1">
      <c r="B12" s="7" t="s">
        <v>9</v>
      </c>
      <c r="C12" s="2"/>
      <c r="D12" s="2"/>
      <c r="E12" s="3"/>
    </row>
    <row r="13" ht="27.75" customHeight="1">
      <c r="B13" s="8" t="s">
        <v>10</v>
      </c>
    </row>
    <row r="14" ht="27.75" customHeight="1">
      <c r="B14" s="8" t="s">
        <v>11</v>
      </c>
    </row>
    <row r="15" ht="27.75" customHeight="1">
      <c r="B15" s="8" t="s">
        <v>12</v>
      </c>
    </row>
    <row r="16" ht="27.75" customHeight="1">
      <c r="B16" s="8" t="s">
        <v>13</v>
      </c>
    </row>
    <row r="17" ht="27.75" customHeight="1">
      <c r="B17" s="9" t="s">
        <v>14</v>
      </c>
    </row>
    <row r="18" ht="27.75" customHeight="1">
      <c r="B18" s="9" t="s">
        <v>15</v>
      </c>
    </row>
    <row r="19">
      <c r="B19" s="6"/>
    </row>
    <row r="20" ht="15.0" customHeight="1">
      <c r="B20" s="7" t="s">
        <v>16</v>
      </c>
      <c r="C20" s="2"/>
      <c r="D20" s="2"/>
      <c r="E20" s="3"/>
    </row>
    <row r="21" ht="27.75" customHeight="1">
      <c r="B21" s="8" t="s">
        <v>17</v>
      </c>
    </row>
    <row r="22" ht="27.75" customHeight="1">
      <c r="B22" s="8" t="s">
        <v>18</v>
      </c>
    </row>
    <row r="23" ht="27.75" customHeight="1">
      <c r="B23" s="8" t="s">
        <v>19</v>
      </c>
    </row>
    <row r="24" ht="27.75" customHeight="1">
      <c r="B24" s="8" t="s">
        <v>20</v>
      </c>
    </row>
    <row r="25" ht="27.75" customHeight="1">
      <c r="B25" s="9" t="s">
        <v>21</v>
      </c>
    </row>
    <row r="26" ht="15.75" customHeight="1">
      <c r="B26" s="6"/>
    </row>
    <row r="27" ht="15.0" customHeight="1">
      <c r="B27" s="7" t="s">
        <v>22</v>
      </c>
      <c r="C27" s="2"/>
      <c r="D27" s="2"/>
      <c r="E27" s="3"/>
    </row>
    <row r="28" ht="27.75" customHeight="1">
      <c r="B28" s="9" t="s">
        <v>23</v>
      </c>
    </row>
    <row r="29" ht="27.75" customHeight="1">
      <c r="B29" s="9" t="s">
        <v>24</v>
      </c>
    </row>
    <row r="30" ht="27.75" customHeight="1">
      <c r="B30" s="8" t="s">
        <v>25</v>
      </c>
    </row>
    <row r="31" ht="15.0" customHeight="1">
      <c r="B31" s="10" t="s">
        <v>26</v>
      </c>
    </row>
    <row r="32" ht="15.75" customHeight="1">
      <c r="B32" s="6"/>
    </row>
    <row r="33" ht="15.0" customHeight="1">
      <c r="B33" s="11" t="s">
        <v>27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A1:E1"/>
    <mergeCell ref="A2:E2"/>
    <mergeCell ref="A3:E3"/>
    <mergeCell ref="B4:E4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9:E29"/>
    <mergeCell ref="B30:E30"/>
    <mergeCell ref="B31:E31"/>
    <mergeCell ref="B32:E32"/>
    <mergeCell ref="B33:E33"/>
    <mergeCell ref="B22:E22"/>
    <mergeCell ref="B23:E23"/>
    <mergeCell ref="B24:E24"/>
    <mergeCell ref="B25:E25"/>
    <mergeCell ref="B26:E26"/>
    <mergeCell ref="B27:E27"/>
    <mergeCell ref="B28:E28"/>
  </mergeCells>
  <printOptions/>
  <pageMargins bottom="1.0" footer="0.0" header="0.0" left="0.75" right="0.75" top="1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.0"/>
    <col customWidth="1" min="2" max="2" width="16.0"/>
    <col customWidth="1" min="3" max="3" width="23.43"/>
    <col customWidth="1" min="4" max="4" width="34.0"/>
    <col customWidth="1" min="5" max="5" width="60.0"/>
    <col customWidth="1" min="6" max="27" width="8.71"/>
  </cols>
  <sheetData>
    <row r="1" ht="25.5" customHeight="1">
      <c r="A1" s="1" t="s">
        <v>0</v>
      </c>
      <c r="B1" s="2"/>
      <c r="C1" s="2"/>
      <c r="D1" s="2"/>
      <c r="E1" s="3"/>
    </row>
    <row r="2" ht="19.5" customHeight="1">
      <c r="A2" s="4" t="s">
        <v>28</v>
      </c>
      <c r="B2" s="2"/>
      <c r="C2" s="2"/>
      <c r="D2" s="2"/>
      <c r="E2" s="3"/>
    </row>
    <row r="3" ht="15.75" customHeight="1">
      <c r="A3" s="5" t="s">
        <v>29</v>
      </c>
    </row>
    <row r="5">
      <c r="B5" s="12" t="s">
        <v>30</v>
      </c>
      <c r="C5" s="12"/>
      <c r="D5" s="12" t="s">
        <v>31</v>
      </c>
      <c r="E5" s="12" t="s">
        <v>32</v>
      </c>
    </row>
    <row r="6">
      <c r="B6" s="13" t="s">
        <v>33</v>
      </c>
      <c r="C6" s="14">
        <v>4000.0</v>
      </c>
      <c r="D6" s="15" t="s">
        <v>34</v>
      </c>
      <c r="E6" s="16" t="s">
        <v>35</v>
      </c>
    </row>
    <row r="7">
      <c r="B7" s="17" t="s">
        <v>33</v>
      </c>
      <c r="C7" s="18">
        <v>4900.0</v>
      </c>
      <c r="D7" s="19" t="s">
        <v>36</v>
      </c>
      <c r="E7" s="20" t="s">
        <v>37</v>
      </c>
    </row>
    <row r="8">
      <c r="B8" s="21" t="s">
        <v>38</v>
      </c>
      <c r="C8" s="14">
        <v>5000.0</v>
      </c>
      <c r="D8" s="15" t="s">
        <v>39</v>
      </c>
      <c r="E8" s="16" t="s">
        <v>40</v>
      </c>
    </row>
    <row r="9">
      <c r="B9" s="22" t="s">
        <v>41</v>
      </c>
      <c r="C9" s="18">
        <v>6000.0</v>
      </c>
      <c r="D9" s="19" t="s">
        <v>42</v>
      </c>
      <c r="E9" s="20" t="s">
        <v>43</v>
      </c>
    </row>
    <row r="10">
      <c r="B10" s="23" t="s">
        <v>41</v>
      </c>
      <c r="C10" s="14">
        <v>6050.0</v>
      </c>
      <c r="D10" s="15" t="s">
        <v>44</v>
      </c>
      <c r="E10" s="16" t="s">
        <v>45</v>
      </c>
    </row>
    <row r="11">
      <c r="B11" s="22" t="s">
        <v>41</v>
      </c>
      <c r="C11" s="18">
        <v>6100.0</v>
      </c>
      <c r="D11" s="19" t="s">
        <v>46</v>
      </c>
      <c r="E11" s="20" t="s">
        <v>47</v>
      </c>
    </row>
    <row r="12">
      <c r="B12" s="23" t="s">
        <v>41</v>
      </c>
      <c r="C12" s="14">
        <v>6150.0</v>
      </c>
      <c r="D12" s="15" t="s">
        <v>48</v>
      </c>
      <c r="E12" s="16" t="s">
        <v>49</v>
      </c>
    </row>
    <row r="13">
      <c r="B13" s="22" t="s">
        <v>41</v>
      </c>
      <c r="C13" s="18">
        <v>6200.0</v>
      </c>
      <c r="D13" s="19" t="s">
        <v>50</v>
      </c>
      <c r="E13" s="20" t="s">
        <v>51</v>
      </c>
    </row>
    <row r="14">
      <c r="B14" s="23" t="s">
        <v>41</v>
      </c>
      <c r="C14" s="14">
        <v>6250.0</v>
      </c>
      <c r="D14" s="15" t="s">
        <v>52</v>
      </c>
      <c r="E14" s="16" t="s">
        <v>53</v>
      </c>
    </row>
    <row r="15">
      <c r="B15" s="22" t="s">
        <v>41</v>
      </c>
      <c r="C15" s="18">
        <v>6300.0</v>
      </c>
      <c r="D15" s="19" t="s">
        <v>54</v>
      </c>
      <c r="E15" s="20" t="s">
        <v>55</v>
      </c>
    </row>
    <row r="16">
      <c r="B16" s="23" t="s">
        <v>41</v>
      </c>
      <c r="C16" s="14">
        <v>6350.0</v>
      </c>
      <c r="D16" s="15" t="s">
        <v>56</v>
      </c>
      <c r="E16" s="16" t="s">
        <v>57</v>
      </c>
    </row>
    <row r="17">
      <c r="B17" s="22" t="s">
        <v>41</v>
      </c>
      <c r="C17" s="18">
        <v>6400.0</v>
      </c>
      <c r="D17" s="19" t="s">
        <v>58</v>
      </c>
      <c r="E17" s="20" t="s">
        <v>59</v>
      </c>
    </row>
    <row r="18">
      <c r="B18" s="23" t="s">
        <v>41</v>
      </c>
      <c r="C18" s="14">
        <v>6450.0</v>
      </c>
      <c r="D18" s="15" t="s">
        <v>60</v>
      </c>
      <c r="E18" s="16" t="s">
        <v>61</v>
      </c>
    </row>
    <row r="19">
      <c r="B19" s="24" t="s">
        <v>62</v>
      </c>
      <c r="C19" s="18">
        <v>1000.0</v>
      </c>
      <c r="D19" s="19" t="s">
        <v>63</v>
      </c>
      <c r="E19" s="20" t="s">
        <v>64</v>
      </c>
    </row>
    <row r="20">
      <c r="B20" s="25" t="s">
        <v>62</v>
      </c>
      <c r="C20" s="14">
        <v>1010.0</v>
      </c>
      <c r="D20" s="15" t="s">
        <v>65</v>
      </c>
      <c r="E20" s="16" t="s">
        <v>66</v>
      </c>
    </row>
    <row r="21" ht="15.75" customHeight="1">
      <c r="B21" s="24" t="s">
        <v>62</v>
      </c>
      <c r="C21" s="18">
        <v>1500.0</v>
      </c>
      <c r="D21" s="19" t="s">
        <v>67</v>
      </c>
      <c r="E21" s="20" t="s">
        <v>68</v>
      </c>
    </row>
    <row r="22" ht="15.75" customHeight="1">
      <c r="B22" s="26" t="s">
        <v>69</v>
      </c>
      <c r="C22" s="14">
        <v>2000.0</v>
      </c>
      <c r="D22" s="15" t="s">
        <v>70</v>
      </c>
      <c r="E22" s="16" t="s">
        <v>71</v>
      </c>
    </row>
    <row r="23" ht="15.75" customHeight="1">
      <c r="B23" s="27" t="s">
        <v>72</v>
      </c>
      <c r="C23" s="18">
        <v>3100.0</v>
      </c>
      <c r="D23" s="19" t="s">
        <v>73</v>
      </c>
      <c r="E23" s="20" t="s">
        <v>74</v>
      </c>
    </row>
    <row r="24" ht="15.75" customHeight="1">
      <c r="B24" s="28" t="s">
        <v>75</v>
      </c>
      <c r="C24" s="14"/>
      <c r="D24" s="15" t="s">
        <v>76</v>
      </c>
      <c r="E24" s="16" t="s">
        <v>77</v>
      </c>
    </row>
    <row r="25" ht="15.75" customHeight="1">
      <c r="B25" s="29" t="s">
        <v>75</v>
      </c>
      <c r="C25" s="30"/>
      <c r="D25" s="19"/>
      <c r="E25" s="20" t="s">
        <v>78</v>
      </c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E1"/>
    <mergeCell ref="A2:E2"/>
    <mergeCell ref="A3:E3"/>
  </mergeCells>
  <printOptions/>
  <pageMargins bottom="1.0" footer="0.0" header="0.0" left="0.75" right="0.75" top="1.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.0"/>
    <col customWidth="1" min="2" max="2" width="13.0"/>
    <col customWidth="1" min="3" max="3" width="46.0"/>
    <col customWidth="1" min="4" max="4" width="16.0"/>
    <col customWidth="1" min="5" max="5" width="30.0"/>
    <col customWidth="1" min="6" max="6" width="16.0"/>
    <col customWidth="1" min="7" max="26" width="8.71"/>
  </cols>
  <sheetData>
    <row r="1" ht="25.5" customHeight="1">
      <c r="A1" s="1" t="s">
        <v>0</v>
      </c>
      <c r="B1" s="2"/>
      <c r="C1" s="2"/>
      <c r="D1" s="2"/>
      <c r="E1" s="2"/>
      <c r="F1" s="3"/>
    </row>
    <row r="2" ht="19.5" customHeight="1">
      <c r="A2" s="4" t="s">
        <v>79</v>
      </c>
      <c r="B2" s="2"/>
      <c r="C2" s="2"/>
      <c r="D2" s="2"/>
      <c r="E2" s="2"/>
      <c r="F2" s="3"/>
    </row>
    <row r="3" ht="15.75" customHeight="1">
      <c r="A3" s="5" t="s">
        <v>80</v>
      </c>
    </row>
    <row r="5">
      <c r="B5" s="12" t="s">
        <v>81</v>
      </c>
      <c r="C5" s="12" t="s">
        <v>32</v>
      </c>
      <c r="D5" s="12" t="s">
        <v>82</v>
      </c>
      <c r="E5" s="12" t="s">
        <v>83</v>
      </c>
      <c r="F5" s="12" t="s">
        <v>84</v>
      </c>
    </row>
    <row r="6">
      <c r="B6" s="31"/>
      <c r="C6" s="32" t="s">
        <v>85</v>
      </c>
      <c r="D6" s="31"/>
      <c r="E6" s="31"/>
      <c r="F6" s="33">
        <v>12000.0</v>
      </c>
    </row>
    <row r="7">
      <c r="B7" s="34" t="s">
        <v>86</v>
      </c>
      <c r="C7" s="35" t="s">
        <v>87</v>
      </c>
      <c r="D7" s="36">
        <v>4500.0</v>
      </c>
      <c r="E7" s="37"/>
      <c r="F7" s="38">
        <f t="shared" ref="F7:F18" si="1">F6+D7</f>
        <v>16500</v>
      </c>
    </row>
    <row r="8">
      <c r="B8" s="39" t="s">
        <v>88</v>
      </c>
      <c r="C8" s="40" t="s">
        <v>89</v>
      </c>
      <c r="D8" s="41">
        <v>-1800.0</v>
      </c>
      <c r="E8" s="37"/>
      <c r="F8" s="42">
        <f t="shared" si="1"/>
        <v>14700</v>
      </c>
    </row>
    <row r="9">
      <c r="B9" s="34" t="s">
        <v>90</v>
      </c>
      <c r="C9" s="35" t="s">
        <v>91</v>
      </c>
      <c r="D9" s="36">
        <v>3200.0</v>
      </c>
      <c r="E9" s="37"/>
      <c r="F9" s="38">
        <f t="shared" si="1"/>
        <v>17900</v>
      </c>
    </row>
    <row r="10">
      <c r="B10" s="39" t="s">
        <v>92</v>
      </c>
      <c r="C10" s="40" t="s">
        <v>93</v>
      </c>
      <c r="D10" s="41">
        <v>-59.99</v>
      </c>
      <c r="E10" s="37"/>
      <c r="F10" s="42">
        <f t="shared" si="1"/>
        <v>17840.01</v>
      </c>
    </row>
    <row r="11">
      <c r="B11" s="34" t="s">
        <v>94</v>
      </c>
      <c r="C11" s="35" t="s">
        <v>95</v>
      </c>
      <c r="D11" s="36">
        <v>-2000.0</v>
      </c>
      <c r="E11" s="37"/>
      <c r="F11" s="38">
        <f t="shared" si="1"/>
        <v>15840.01</v>
      </c>
    </row>
    <row r="12">
      <c r="B12" s="39" t="s">
        <v>96</v>
      </c>
      <c r="C12" s="40" t="s">
        <v>97</v>
      </c>
      <c r="D12" s="41">
        <v>-2000.0</v>
      </c>
      <c r="E12" s="37"/>
      <c r="F12" s="42">
        <f t="shared" si="1"/>
        <v>13840.01</v>
      </c>
    </row>
    <row r="13">
      <c r="B13" s="34" t="s">
        <v>98</v>
      </c>
      <c r="C13" s="35" t="s">
        <v>99</v>
      </c>
      <c r="D13" s="36">
        <v>2750.0</v>
      </c>
      <c r="E13" s="37"/>
      <c r="F13" s="38">
        <f t="shared" si="1"/>
        <v>16590.01</v>
      </c>
    </row>
    <row r="14">
      <c r="B14" s="39" t="s">
        <v>100</v>
      </c>
      <c r="C14" s="40" t="s">
        <v>101</v>
      </c>
      <c r="D14" s="41">
        <v>-240.0</v>
      </c>
      <c r="E14" s="37"/>
      <c r="F14" s="42">
        <f t="shared" si="1"/>
        <v>16350.01</v>
      </c>
    </row>
    <row r="15">
      <c r="B15" s="34" t="s">
        <v>102</v>
      </c>
      <c r="C15" s="35" t="s">
        <v>103</v>
      </c>
      <c r="D15" s="36">
        <v>-25.0</v>
      </c>
      <c r="E15" s="37"/>
      <c r="F15" s="38">
        <f t="shared" si="1"/>
        <v>16325.01</v>
      </c>
    </row>
    <row r="16">
      <c r="B16" s="39" t="s">
        <v>104</v>
      </c>
      <c r="C16" s="40" t="s">
        <v>105</v>
      </c>
      <c r="D16" s="41">
        <v>-1500.0</v>
      </c>
      <c r="E16" s="37"/>
      <c r="F16" s="42">
        <f t="shared" si="1"/>
        <v>14825.01</v>
      </c>
    </row>
    <row r="17">
      <c r="B17" s="34" t="s">
        <v>106</v>
      </c>
      <c r="C17" s="35" t="s">
        <v>107</v>
      </c>
      <c r="D17" s="36">
        <v>1800.0</v>
      </c>
      <c r="E17" s="37"/>
      <c r="F17" s="38">
        <f t="shared" si="1"/>
        <v>16625.01</v>
      </c>
    </row>
    <row r="18">
      <c r="B18" s="39" t="s">
        <v>108</v>
      </c>
      <c r="C18" s="40" t="s">
        <v>109</v>
      </c>
      <c r="D18" s="41">
        <v>-185.0</v>
      </c>
      <c r="E18" s="37"/>
      <c r="F18" s="42">
        <f t="shared" si="1"/>
        <v>16440.01</v>
      </c>
    </row>
    <row r="19">
      <c r="B19" s="43"/>
      <c r="C19" s="44" t="s">
        <v>110</v>
      </c>
      <c r="D19" s="43"/>
      <c r="E19" s="43"/>
      <c r="F19" s="45">
        <f>F18</f>
        <v>16440.01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F1"/>
    <mergeCell ref="A2:F2"/>
    <mergeCell ref="A3:F3"/>
  </mergeCells>
  <printOptions/>
  <pageMargins bottom="1.0" footer="0.0" header="0.0" left="0.75" right="0.75" top="1.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.0"/>
    <col customWidth="1" min="2" max="2" width="13.0"/>
    <col customWidth="1" min="3" max="3" width="46.0"/>
    <col customWidth="1" min="4" max="4" width="16.0"/>
    <col customWidth="1" min="5" max="5" width="30.0"/>
    <col customWidth="1" min="6" max="6" width="16.0"/>
    <col customWidth="1" min="7" max="26" width="8.71"/>
  </cols>
  <sheetData>
    <row r="1" ht="25.5" customHeight="1">
      <c r="A1" s="1" t="s">
        <v>0</v>
      </c>
      <c r="B1" s="2"/>
      <c r="C1" s="2"/>
      <c r="D1" s="2"/>
      <c r="E1" s="2"/>
      <c r="F1" s="3"/>
    </row>
    <row r="2" ht="19.5" customHeight="1">
      <c r="A2" s="4" t="s">
        <v>111</v>
      </c>
      <c r="B2" s="2"/>
      <c r="C2" s="2"/>
      <c r="D2" s="2"/>
      <c r="E2" s="2"/>
      <c r="F2" s="3"/>
    </row>
    <row r="3" ht="15.75" customHeight="1">
      <c r="A3" s="5" t="s">
        <v>112</v>
      </c>
    </row>
    <row r="5">
      <c r="B5" s="12" t="s">
        <v>81</v>
      </c>
      <c r="C5" s="12" t="s">
        <v>32</v>
      </c>
      <c r="D5" s="12" t="s">
        <v>82</v>
      </c>
      <c r="E5" s="12" t="s">
        <v>83</v>
      </c>
      <c r="F5" s="12" t="s">
        <v>84</v>
      </c>
    </row>
    <row r="6">
      <c r="B6" s="31"/>
      <c r="C6" s="32" t="s">
        <v>85</v>
      </c>
      <c r="D6" s="31"/>
      <c r="E6" s="31"/>
      <c r="F6" s="33">
        <v>5000.0</v>
      </c>
    </row>
    <row r="7">
      <c r="B7" s="34" t="s">
        <v>96</v>
      </c>
      <c r="C7" s="35" t="s">
        <v>113</v>
      </c>
      <c r="D7" s="36">
        <v>2000.0</v>
      </c>
      <c r="E7" s="37"/>
      <c r="F7" s="38">
        <f t="shared" ref="F7:F8" si="1">F6+D7</f>
        <v>7000</v>
      </c>
    </row>
    <row r="8">
      <c r="B8" s="39" t="s">
        <v>114</v>
      </c>
      <c r="C8" s="40" t="s">
        <v>115</v>
      </c>
      <c r="D8" s="41">
        <v>8.5</v>
      </c>
      <c r="E8" s="37"/>
      <c r="F8" s="42">
        <f t="shared" si="1"/>
        <v>7008.5</v>
      </c>
    </row>
    <row r="9">
      <c r="B9" s="43"/>
      <c r="C9" s="44" t="s">
        <v>110</v>
      </c>
      <c r="D9" s="43"/>
      <c r="E9" s="43"/>
      <c r="F9" s="45">
        <f>F8</f>
        <v>7008.5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F1"/>
    <mergeCell ref="A2:F2"/>
    <mergeCell ref="A3:F3"/>
  </mergeCells>
  <printOptions/>
  <pageMargins bottom="1.0" footer="0.0" header="0.0" left="0.75" right="0.75" top="1.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.0"/>
    <col customWidth="1" min="2" max="2" width="13.0"/>
    <col customWidth="1" min="3" max="3" width="46.0"/>
    <col customWidth="1" min="4" max="4" width="16.0"/>
    <col customWidth="1" min="5" max="5" width="30.0"/>
    <col customWidth="1" min="6" max="6" width="16.0"/>
    <col customWidth="1" min="7" max="26" width="8.71"/>
  </cols>
  <sheetData>
    <row r="1" ht="25.5" customHeight="1">
      <c r="A1" s="1" t="s">
        <v>0</v>
      </c>
      <c r="B1" s="2"/>
      <c r="C1" s="2"/>
      <c r="D1" s="2"/>
      <c r="E1" s="2"/>
      <c r="F1" s="3"/>
    </row>
    <row r="2" ht="19.5" customHeight="1">
      <c r="A2" s="4" t="s">
        <v>116</v>
      </c>
      <c r="B2" s="2"/>
      <c r="C2" s="2"/>
      <c r="D2" s="2"/>
      <c r="E2" s="2"/>
      <c r="F2" s="3"/>
    </row>
    <row r="3" ht="15.75" customHeight="1">
      <c r="A3" s="5" t="s">
        <v>117</v>
      </c>
    </row>
    <row r="5">
      <c r="B5" s="12" t="s">
        <v>81</v>
      </c>
      <c r="C5" s="12" t="s">
        <v>32</v>
      </c>
      <c r="D5" s="12" t="s">
        <v>118</v>
      </c>
      <c r="E5" s="12" t="s">
        <v>83</v>
      </c>
      <c r="F5" s="12" t="s">
        <v>84</v>
      </c>
    </row>
    <row r="6">
      <c r="B6" s="31"/>
      <c r="C6" s="32" t="s">
        <v>119</v>
      </c>
      <c r="D6" s="31"/>
      <c r="E6" s="31"/>
      <c r="F6" s="33">
        <v>1500.0</v>
      </c>
    </row>
    <row r="7">
      <c r="B7" s="34" t="s">
        <v>120</v>
      </c>
      <c r="C7" s="35" t="s">
        <v>121</v>
      </c>
      <c r="D7" s="36">
        <v>145.0</v>
      </c>
      <c r="E7" s="37"/>
      <c r="F7" s="38">
        <f t="shared" ref="F7:F17" si="1">F6+D7</f>
        <v>1645</v>
      </c>
    </row>
    <row r="8">
      <c r="B8" s="39" t="s">
        <v>122</v>
      </c>
      <c r="C8" s="40" t="s">
        <v>123</v>
      </c>
      <c r="D8" s="41">
        <v>85.5</v>
      </c>
      <c r="E8" s="37"/>
      <c r="F8" s="42">
        <f t="shared" si="1"/>
        <v>1730.5</v>
      </c>
    </row>
    <row r="9">
      <c r="B9" s="34" t="s">
        <v>124</v>
      </c>
      <c r="C9" s="35" t="s">
        <v>125</v>
      </c>
      <c r="D9" s="36">
        <v>300.0</v>
      </c>
      <c r="E9" s="37"/>
      <c r="F9" s="38">
        <f t="shared" si="1"/>
        <v>2030.5</v>
      </c>
    </row>
    <row r="10">
      <c r="B10" s="39" t="s">
        <v>126</v>
      </c>
      <c r="C10" s="40" t="s">
        <v>127</v>
      </c>
      <c r="D10" s="41">
        <v>62.0</v>
      </c>
      <c r="E10" s="37"/>
      <c r="F10" s="42">
        <f t="shared" si="1"/>
        <v>2092.5</v>
      </c>
    </row>
    <row r="11">
      <c r="B11" s="34" t="s">
        <v>128</v>
      </c>
      <c r="C11" s="35" t="s">
        <v>129</v>
      </c>
      <c r="D11" s="36">
        <v>29.99</v>
      </c>
      <c r="E11" s="37"/>
      <c r="F11" s="38">
        <f t="shared" si="1"/>
        <v>2122.49</v>
      </c>
    </row>
    <row r="12">
      <c r="B12" s="39" t="s">
        <v>130</v>
      </c>
      <c r="C12" s="40" t="s">
        <v>131</v>
      </c>
      <c r="D12" s="41">
        <v>49.0</v>
      </c>
      <c r="E12" s="37"/>
      <c r="F12" s="42">
        <f t="shared" si="1"/>
        <v>2171.49</v>
      </c>
    </row>
    <row r="13">
      <c r="B13" s="34" t="s">
        <v>132</v>
      </c>
      <c r="C13" s="35" t="s">
        <v>133</v>
      </c>
      <c r="D13" s="36">
        <v>420.0</v>
      </c>
      <c r="E13" s="37"/>
      <c r="F13" s="38">
        <f t="shared" si="1"/>
        <v>2591.49</v>
      </c>
    </row>
    <row r="14">
      <c r="B14" s="39" t="s">
        <v>134</v>
      </c>
      <c r="C14" s="40" t="s">
        <v>135</v>
      </c>
      <c r="D14" s="41">
        <v>54.0</v>
      </c>
      <c r="E14" s="37"/>
      <c r="F14" s="42">
        <f t="shared" si="1"/>
        <v>2645.49</v>
      </c>
    </row>
    <row r="15">
      <c r="B15" s="34" t="s">
        <v>136</v>
      </c>
      <c r="C15" s="35" t="s">
        <v>137</v>
      </c>
      <c r="D15" s="36">
        <v>38.0</v>
      </c>
      <c r="E15" s="37"/>
      <c r="F15" s="38">
        <f t="shared" si="1"/>
        <v>2683.49</v>
      </c>
    </row>
    <row r="16">
      <c r="B16" s="39" t="s">
        <v>138</v>
      </c>
      <c r="C16" s="40" t="s">
        <v>139</v>
      </c>
      <c r="D16" s="41">
        <v>95.0</v>
      </c>
      <c r="E16" s="37"/>
      <c r="F16" s="42">
        <f t="shared" si="1"/>
        <v>2778.49</v>
      </c>
    </row>
    <row r="17">
      <c r="B17" s="34" t="s">
        <v>104</v>
      </c>
      <c r="C17" s="35" t="s">
        <v>140</v>
      </c>
      <c r="D17" s="36">
        <v>-1500.0</v>
      </c>
      <c r="E17" s="37"/>
      <c r="F17" s="38">
        <f t="shared" si="1"/>
        <v>1278.49</v>
      </c>
    </row>
    <row r="18">
      <c r="B18" s="43"/>
      <c r="C18" s="44" t="s">
        <v>110</v>
      </c>
      <c r="D18" s="43"/>
      <c r="E18" s="43"/>
      <c r="F18" s="45">
        <f>F17</f>
        <v>1278.49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F1"/>
    <mergeCell ref="A2:F2"/>
    <mergeCell ref="A3:F3"/>
  </mergeCells>
  <printOptions/>
  <pageMargins bottom="1.0" footer="0.0" header="0.0" left="0.75" right="0.75" top="1.0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.0"/>
    <col customWidth="1" min="2" max="2" width="13.0"/>
    <col customWidth="1" min="3" max="3" width="46.0"/>
    <col customWidth="1" min="4" max="5" width="16.0"/>
    <col customWidth="1" min="6" max="6" width="30.0"/>
    <col customWidth="1" min="7" max="26" width="8.71"/>
  </cols>
  <sheetData>
    <row r="1" ht="25.5" customHeight="1">
      <c r="A1" s="1" t="s">
        <v>0</v>
      </c>
      <c r="B1" s="2"/>
      <c r="C1" s="2"/>
      <c r="D1" s="2"/>
      <c r="E1" s="2"/>
      <c r="F1" s="3"/>
    </row>
    <row r="2" ht="19.5" customHeight="1">
      <c r="A2" s="4" t="s">
        <v>141</v>
      </c>
      <c r="B2" s="2"/>
      <c r="C2" s="2"/>
      <c r="D2" s="2"/>
      <c r="E2" s="2"/>
      <c r="F2" s="3"/>
    </row>
    <row r="3" ht="15.75" customHeight="1">
      <c r="A3" s="5" t="s">
        <v>142</v>
      </c>
    </row>
    <row r="5">
      <c r="B5" s="12" t="s">
        <v>81</v>
      </c>
      <c r="C5" s="12" t="s">
        <v>32</v>
      </c>
      <c r="D5" s="12" t="s">
        <v>82</v>
      </c>
      <c r="E5" s="12" t="s">
        <v>143</v>
      </c>
      <c r="F5" s="12" t="s">
        <v>144</v>
      </c>
    </row>
    <row r="6">
      <c r="B6" s="34" t="s">
        <v>145</v>
      </c>
      <c r="C6" s="35" t="s">
        <v>146</v>
      </c>
      <c r="D6" s="36">
        <v>-142.3</v>
      </c>
      <c r="E6" s="46"/>
      <c r="F6" s="37"/>
    </row>
    <row r="7">
      <c r="B7" s="39" t="s">
        <v>147</v>
      </c>
      <c r="C7" s="40" t="s">
        <v>148</v>
      </c>
      <c r="D7" s="41">
        <v>-18.0</v>
      </c>
      <c r="E7" s="46"/>
      <c r="F7" s="37"/>
    </row>
    <row r="8">
      <c r="B8" s="34" t="s">
        <v>149</v>
      </c>
      <c r="C8" s="35" t="s">
        <v>150</v>
      </c>
      <c r="D8" s="36">
        <v>-15.99</v>
      </c>
      <c r="E8" s="46"/>
      <c r="F8" s="37"/>
    </row>
    <row r="9">
      <c r="B9" s="39" t="s">
        <v>151</v>
      </c>
      <c r="C9" s="40" t="s">
        <v>152</v>
      </c>
      <c r="D9" s="41">
        <v>-88.0</v>
      </c>
      <c r="E9" s="47"/>
      <c r="F9" s="37"/>
    </row>
    <row r="10">
      <c r="B10" s="34" t="s">
        <v>153</v>
      </c>
      <c r="C10" s="35" t="s">
        <v>154</v>
      </c>
      <c r="D10" s="36">
        <v>-45.0</v>
      </c>
      <c r="E10" s="47"/>
      <c r="F10" s="37"/>
    </row>
    <row r="11">
      <c r="B11" s="39" t="s">
        <v>155</v>
      </c>
      <c r="C11" s="40" t="s">
        <v>156</v>
      </c>
      <c r="D11" s="41">
        <v>-250.0</v>
      </c>
      <c r="E11" s="47"/>
      <c r="F11" s="37"/>
    </row>
    <row r="12">
      <c r="B12" s="34" t="s">
        <v>157</v>
      </c>
      <c r="C12" s="35" t="s">
        <v>158</v>
      </c>
      <c r="D12" s="36">
        <v>-210.0</v>
      </c>
      <c r="E12" s="47"/>
      <c r="F12" s="37"/>
    </row>
    <row r="13">
      <c r="B13" s="39" t="s">
        <v>159</v>
      </c>
      <c r="C13" s="40" t="s">
        <v>160</v>
      </c>
      <c r="D13" s="41">
        <v>-176.45</v>
      </c>
      <c r="E13" s="47"/>
      <c r="F13" s="37"/>
    </row>
    <row r="15">
      <c r="B15" s="4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F1"/>
    <mergeCell ref="A2:F2"/>
    <mergeCell ref="A3:F3"/>
    <mergeCell ref="B15:F15"/>
  </mergeCells>
  <printOptions/>
  <pageMargins bottom="1.0" footer="0.0" header="0.0" left="0.75" right="0.75" top="1.0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2026-06-26T23:30:05Z</dcterms:created>
  <dc:creator>openpyxl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